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" name="ID_FFE5E9D6A9BB4A5C9C3ABF6C45D3CAF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960850" y="3251200"/>
          <a:ext cx="1233805" cy="1468120"/>
        </a:xfrm>
        <a:prstGeom prst="rect">
          <a:avLst/>
        </a:prstGeom>
      </xdr:spPr>
    </xdr:pic>
  </etc:cellImage>
  <etc:cellImage>
    <xdr:pic>
      <xdr:nvPicPr>
        <xdr:cNvPr id="4" name="ID_AE5252290DB34850ABBFBDEED034A5B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960850" y="4660900"/>
          <a:ext cx="1184910" cy="114427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" name="ID_2041425287E74D1A952A3F7C55BA8F4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6960850" y="6070600"/>
          <a:ext cx="1076960" cy="109029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6" name="ID_BAB5AFE1D1964EF1803556F417FF83F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7588230" y="10299700"/>
          <a:ext cx="798195" cy="1042035"/>
        </a:xfrm>
        <a:prstGeom prst="rect">
          <a:avLst/>
        </a:prstGeom>
      </xdr:spPr>
    </xdr:pic>
  </etc:cellImage>
  <etc:cellImage>
    <xdr:pic>
      <xdr:nvPicPr>
        <xdr:cNvPr id="7" name="ID_DA590FFA9261476AA1BDF66B518ED2F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7588230" y="11709400"/>
          <a:ext cx="840105" cy="1118870"/>
        </a:xfrm>
        <a:prstGeom prst="rect">
          <a:avLst/>
        </a:prstGeom>
      </xdr:spPr>
    </xdr:pic>
  </etc:cellImage>
  <etc:cellImage>
    <xdr:pic>
      <xdr:nvPicPr>
        <xdr:cNvPr id="8" name="ID_635C7826A05B410DBCF6D3A925F8D2E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3470890" y="889000"/>
          <a:ext cx="9744075" cy="121824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2" name="ID_FC7ABE91EEF342E783F0A2E7450686C0" descr="微信图片_20260326152312_1_66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7588230" y="14528800"/>
          <a:ext cx="782955" cy="90805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<sst xmlns="http://schemas.openxmlformats.org/spreadsheetml/2006/main" count="116" uniqueCount="97">
  <si>
    <t>电子科技大学中山学院2025-2026学年第二学期开放性实验信息汇总表</t>
  </si>
  <si>
    <t>学院</t>
  </si>
  <si>
    <t>序号</t>
  </si>
  <si>
    <t>项目名称</t>
  </si>
  <si>
    <t>指导教师</t>
  </si>
  <si>
    <t>实验类型</t>
  </si>
  <si>
    <t>学时数</t>
  </si>
  <si>
    <t>时间</t>
  </si>
  <si>
    <t>起止周</t>
  </si>
  <si>
    <t>地点</t>
  </si>
  <si>
    <t>面向专业、班级</t>
  </si>
  <si>
    <t>班数</t>
  </si>
  <si>
    <t>人数</t>
  </si>
  <si>
    <t>考核方式</t>
  </si>
  <si>
    <t>泛雅平台网址</t>
  </si>
  <si>
    <t>报名咨询二维码</t>
  </si>
  <si>
    <t>备注</t>
  </si>
  <si>
    <t>电信学院</t>
  </si>
  <si>
    <t>AI辅助的数字图像安全科研实践</t>
  </si>
  <si>
    <t>温贺平</t>
  </si>
  <si>
    <t>设计性</t>
  </si>
  <si>
    <t>周五第5-8节</t>
  </si>
  <si>
    <t>9-13周</t>
  </si>
  <si>
    <t>实验楼A403</t>
  </si>
  <si>
    <t>电子信息学院在校本科生</t>
  </si>
  <si>
    <t>考查</t>
  </si>
  <si>
    <t>https://mooc1-2.chaoxing.com/mooc-ans/course/235882015.html</t>
  </si>
  <si>
    <t>QQ群：927513876</t>
  </si>
  <si>
    <t>机电学院</t>
  </si>
  <si>
    <t>探索显微镜下的金属之美</t>
  </si>
  <si>
    <t>倪利勇</t>
  </si>
  <si>
    <t>综合性</t>
  </si>
  <si>
    <t>6-8、10-11周日第5-8节，
第9周周四第5-8节</t>
  </si>
  <si>
    <t>6-11周</t>
  </si>
  <si>
    <t>践行楼306</t>
  </si>
  <si>
    <t>面向全校理工科学生</t>
  </si>
  <si>
    <t>https://mooc1.chaoxing.com/course/220252503.html</t>
  </si>
  <si>
    <t>学习通37986801</t>
  </si>
  <si>
    <t>加工中心编程与操作</t>
  </si>
  <si>
    <t>王宝蝠</t>
  </si>
  <si>
    <t>周五5-8节
周六1-4节</t>
  </si>
  <si>
    <t>11-14周</t>
  </si>
  <si>
    <t>践行楼102</t>
  </si>
  <si>
    <t>面向全校学生</t>
  </si>
  <si>
    <t>http://mooc1.chaoxing.com/course-ans/courseportal/256548437.html</t>
  </si>
  <si>
    <t>新造艺DIY的魅力</t>
  </si>
  <si>
    <t>何炳超</t>
  </si>
  <si>
    <t>第10周周六、周日第5-8节；第11周周六、周日第5-8节；第12-13周周日第5-8节；第14周周六、周日第5-8节</t>
  </si>
  <si>
    <t>全校</t>
  </si>
  <si>
    <t>https://mooc1.chaoxing.com/course/202107907.html</t>
  </si>
  <si>
    <t>（电话/微信同号13590712481）</t>
  </si>
  <si>
    <t>计算机学院</t>
  </si>
  <si>
    <t>单片机（智能家电）设计与实践</t>
  </si>
  <si>
    <t>刘伟</t>
  </si>
  <si>
    <t>周四5-7节</t>
  </si>
  <si>
    <t>第7-16周</t>
  </si>
  <si>
    <t>厚德楼B702</t>
  </si>
  <si>
    <t>有单片机基础的学生</t>
  </si>
  <si>
    <t>实践报告</t>
  </si>
  <si>
    <t>https://mooc1.chaoxing.com/mooc-ans/course/214911070.html</t>
  </si>
  <si>
    <t>学习通邀请码:14086681</t>
  </si>
  <si>
    <t>材食学院</t>
  </si>
  <si>
    <t>生物信息学及 AI 应用综合实验</t>
  </si>
  <si>
    <t>刘文利</t>
  </si>
  <si>
    <t>周日1-4节</t>
  </si>
  <si>
    <t>第9周-第16周</t>
  </si>
  <si>
    <t>1-207</t>
  </si>
  <si>
    <t>https://mooc1.chaoxing.com/course-ans/courseportal/262330828.html</t>
  </si>
  <si>
    <t>邀请码63213598</t>
  </si>
  <si>
    <t>艺设学院</t>
  </si>
  <si>
    <t>图形创意设计实训</t>
  </si>
  <si>
    <t>张春红
郑祎婧
刘辉</t>
  </si>
  <si>
    <t>周五
5-8节</t>
  </si>
  <si>
    <t>6-13周</t>
  </si>
  <si>
    <t>2-101-2</t>
  </si>
  <si>
    <t>产品设计</t>
  </si>
  <si>
    <t>https://mooc1.chaoxing.com/mooc-ans/course/template60/242692978.html?clazzId=0</t>
  </si>
  <si>
    <t>生活产品造型设计研究与训练</t>
  </si>
  <si>
    <t>李启光
刘艳霞
林嘉发</t>
  </si>
  <si>
    <t>周四
5-6节
9-10节</t>
  </si>
  <si>
    <t>2-103-1</t>
  </si>
  <si>
    <t>产品设计
工业设计</t>
  </si>
  <si>
    <t>https://mooc1.chaoxing.com/course-ans/courseportal/portal/s9VVDf3ijTGD9amexQl6kQ==?edit=true</t>
  </si>
  <si>
    <t>传统手工艺创新与体验设计</t>
  </si>
  <si>
    <t>任敏
阿丽莎</t>
  </si>
  <si>
    <t>周四
9-12节</t>
  </si>
  <si>
    <t>7-14周</t>
  </si>
  <si>
    <t>实验楼B102</t>
  </si>
  <si>
    <t>全校学生</t>
  </si>
  <si>
    <t>https://mooc1.chaoxing.com/course/portal/RLhPZ5V7z1r3IlCx4YlNzQ==</t>
  </si>
  <si>
    <t>环境设计多样化项目式实践设计指导</t>
  </si>
  <si>
    <t>曾艳</t>
  </si>
  <si>
    <t>周五
10-12节</t>
  </si>
  <si>
    <t>6-16周</t>
  </si>
  <si>
    <t>2-101-1</t>
  </si>
  <si>
    <t>环境设计</t>
  </si>
  <si>
    <t>https://mooc1.chaoxing.com/course/portal/zbs4QP79am_7o9B9MMzteg==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</si>
</sst>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name val="宋体"/>
      <charset val="134"/>
      <scheme val="minor"/>
    </font>
    <font>
      <b/>
      <sz val="28"/>
      <color theme="1"/>
      <name val="宋体"/>
      <charset val="134"/>
      <scheme val="minor"/>
    </font>
    <font>
      <b/>
      <sz val="28"/>
      <name val="宋体"/>
      <charset val="134"/>
      <scheme val="minor"/>
    </font>
    <font>
      <b/>
      <sz val="20"/>
      <name val="宋体"/>
      <charset val="134"/>
      <scheme val="minor"/>
    </font>
    <font>
      <u/>
      <sz val="18"/>
      <color rgb="FF800080"/>
      <name val="宋体"/>
      <charset val="0"/>
      <scheme val="minor"/>
    </font>
    <font>
      <u/>
      <sz val="18"/>
      <color rgb="FF800080"/>
      <name val="宋体"/>
      <charset val="134"/>
    </font>
    <font>
      <sz val="18"/>
      <color theme="1"/>
      <name val="宋体"/>
      <charset val="134"/>
    </font>
    <font>
      <u/>
      <sz val="18"/>
      <color theme="10"/>
      <name val="宋体"/>
      <charset val="134"/>
    </font>
    <font>
      <b/>
      <sz val="18"/>
      <color theme="1"/>
      <name val="宋体"/>
      <charset val="134"/>
    </font>
    <font>
      <u/>
      <sz val="18"/>
      <color theme="10"/>
      <name val="宋体"/>
      <charset val="134"/>
      <scheme val="minor"/>
    </font>
    <font>
      <u/>
      <sz val="18"/>
      <color rgb="FF0000FF"/>
      <name val="宋体"/>
      <charset val="0"/>
      <scheme val="minor"/>
    </font>
    <font>
      <u/>
      <sz val="18"/>
      <color rgb="FF0000FF"/>
      <name val="宋体"/>
      <charset val="134"/>
      <scheme val="minor"/>
    </font>
    <font>
      <sz val="11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9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9" fillId="5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1" xfId="6" applyFont="1" applyBorder="1" applyAlignment="1">
      <alignment horizontal="center" vertical="center" wrapText="1"/>
    </xf>
    <xf numFmtId="0" fontId="10" fillId="0" borderId="1" xfId="6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6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2" fillId="0" borderId="1" xfId="6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4" fillId="0" borderId="1" xfId="6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5" fillId="0" borderId="1" xfId="6" applyFont="1" applyBorder="1" applyAlignment="1">
      <alignment horizontal="center" vertical="center" wrapText="1"/>
    </xf>
    <xf numFmtId="0" fontId="16" fillId="0" borderId="1" xfId="6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7" Type="http://schemas.openxmlformats.org/officeDocument/2006/relationships/image" Target="media/image7.png"/><Relationship Id="rId6" Type="http://schemas.openxmlformats.org/officeDocument/2006/relationships/image" Target="media/image6.png"/><Relationship Id="rId5" Type="http://schemas.openxmlformats.org/officeDocument/2006/relationships/image" Target="media/image5.png"/><Relationship Id="rId4" Type="http://schemas.openxmlformats.org/officeDocument/2006/relationships/image" Target="media/image4.png"/><Relationship Id="rId3" Type="http://schemas.openxmlformats.org/officeDocument/2006/relationships/image" Target="media/image3.png"/><Relationship Id="rId2" Type="http://schemas.openxmlformats.org/officeDocument/2006/relationships/image" Target="media/image2.png"/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www.wps.cn/officeDocument/2020/cellImage" Target="cellimag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"/>
  <sheetViews>
    <sheetView tabSelected="1" view="pageBreakPreview" zoomScale="55" zoomScaleNormal="55" workbookViewId="0">
      <pane ySplit="2" topLeftCell="A3" activePane="bottomLeft" state="frozen"/>
      <selection/>
      <selection pane="bottomLeft" activeCell="K2" sqref="K2"/>
    </sheetView>
  </sheetViews>
  <sheetFormatPr defaultColWidth="9" defaultRowHeight="22.5"/>
  <cols>
    <col min="1" max="1" width="13.625" style="4" customWidth="1"/>
    <col min="2" max="2" width="11.7833333333333" style="3" customWidth="1"/>
    <col min="3" max="3" width="30.625" style="3" customWidth="1"/>
    <col min="4" max="4" width="16.8166666666667" style="3" customWidth="1"/>
    <col min="5" max="5" width="17.4916666666667" style="3" customWidth="1"/>
    <col min="6" max="6" width="9" style="3"/>
    <col min="7" max="7" width="16.4666666666667" style="5" customWidth="1"/>
    <col min="8" max="8" width="9" style="5"/>
    <col min="9" max="9" width="14.2833333333333" style="3" customWidth="1"/>
    <col min="10" max="11" width="15.9083333333333" style="3" customWidth="1"/>
    <col min="12" max="12" width="9.46666666666667" style="3" customWidth="1"/>
    <col min="13" max="13" width="12.85" style="3" customWidth="1"/>
    <col min="14" max="14" width="53.5" style="3" customWidth="1"/>
    <col min="15" max="15" width="30" style="3" customWidth="1"/>
    <col min="16" max="16" width="15.175" style="3" customWidth="1"/>
    <col min="17" max="17" width="10.25" style="3" customWidth="1"/>
    <col min="18" max="18" width="11.5" style="3" customWidth="1"/>
    <col min="19" max="20" width="5.25" style="3" customWidth="1"/>
    <col min="21" max="16384" width="9" style="3"/>
  </cols>
  <sheetData>
    <row r="1" s="1" customFormat="1" ht="66" customHeight="1" spans="1:16">
      <c r="A1" s="6" t="s">
        <v>0</v>
      </c>
      <c r="B1" s="6"/>
      <c r="C1" s="6"/>
      <c r="D1" s="6"/>
      <c r="E1" s="6"/>
      <c r="F1" s="6"/>
      <c r="G1" s="7"/>
      <c r="H1" s="7"/>
      <c r="I1" s="6"/>
      <c r="J1" s="6"/>
      <c r="K1" s="6"/>
      <c r="L1" s="6"/>
      <c r="M1" s="6"/>
      <c r="N1" s="6"/>
      <c r="O1" s="6"/>
      <c r="P1" s="6"/>
    </row>
    <row r="2" s="2" customFormat="1" ht="79" customHeight="1" spans="1:16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0" t="s">
        <v>7</v>
      </c>
      <c r="H2" s="10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</row>
    <row r="3" s="3" customFormat="1" ht="111" customHeight="1" spans="1:16">
      <c r="A3" s="11" t="s">
        <v>17</v>
      </c>
      <c r="B3" s="12">
        <v>1</v>
      </c>
      <c r="C3" s="12" t="s">
        <v>18</v>
      </c>
      <c r="D3" s="12" t="s">
        <v>19</v>
      </c>
      <c r="E3" s="12" t="s">
        <v>20</v>
      </c>
      <c r="F3" s="12">
        <v>20</v>
      </c>
      <c r="G3" s="12" t="s">
        <v>21</v>
      </c>
      <c r="H3" s="12" t="s">
        <v>22</v>
      </c>
      <c r="I3" s="12" t="s">
        <v>23</v>
      </c>
      <c r="J3" s="12" t="s">
        <v>24</v>
      </c>
      <c r="K3" s="12">
        <v>1</v>
      </c>
      <c r="L3" s="12">
        <v>20</v>
      </c>
      <c r="M3" s="12" t="s">
        <v>25</v>
      </c>
      <c r="N3" s="13" t="s">
        <v>26</v>
      </c>
      <c r="O3" s="14" t="s">
        <v>27</v>
      </c>
      <c r="P3" s="12"/>
    </row>
    <row r="4" s="3" customFormat="1" ht="111" customHeight="1" spans="1:16">
      <c r="A4" s="11" t="s">
        <v>28</v>
      </c>
      <c r="B4" s="15">
        <v>1</v>
      </c>
      <c r="C4" s="15" t="s">
        <v>29</v>
      </c>
      <c r="D4" s="15" t="s">
        <v>30</v>
      </c>
      <c r="E4" s="15" t="s">
        <v>31</v>
      </c>
      <c r="F4" s="15">
        <v>24</v>
      </c>
      <c r="G4" s="15" t="s">
        <v>32</v>
      </c>
      <c r="H4" s="15" t="s">
        <v>33</v>
      </c>
      <c r="I4" s="15" t="s">
        <v>34</v>
      </c>
      <c r="J4" s="15" t="s">
        <v>35</v>
      </c>
      <c r="K4" s="15">
        <v>1</v>
      </c>
      <c r="L4" s="15">
        <v>40</v>
      </c>
      <c r="M4" s="15" t="s">
        <v>25</v>
      </c>
      <c r="N4" s="16" t="s">
        <v>36</v>
      </c>
      <c r="O4" s="14" t="str">
        <f>_xlfn.DISPIMG("ID_FFE5E9D6A9BB4A5C9C3ABF6C45D3CAF6",1)</f>
        <v>=DISPIMG("ID_FFE5E9D6A9BB4A5C9C3ABF6C45D3CAF6",1)</v>
      </c>
      <c r="P4" s="17" t="s">
        <v>37</v>
      </c>
    </row>
    <row r="5" s="3" customFormat="1" ht="111" customHeight="1" spans="1:16">
      <c r="A5" s="18"/>
      <c r="B5" s="15">
        <v>2</v>
      </c>
      <c r="C5" s="15" t="s">
        <v>38</v>
      </c>
      <c r="D5" s="15" t="s">
        <v>39</v>
      </c>
      <c r="E5" s="15" t="s">
        <v>20</v>
      </c>
      <c r="F5" s="15">
        <v>32</v>
      </c>
      <c r="G5" s="15" t="s">
        <v>40</v>
      </c>
      <c r="H5" s="15" t="s">
        <v>41</v>
      </c>
      <c r="I5" s="15" t="s">
        <v>42</v>
      </c>
      <c r="J5" s="15" t="s">
        <v>43</v>
      </c>
      <c r="K5" s="12">
        <v>1</v>
      </c>
      <c r="L5" s="15">
        <v>24</v>
      </c>
      <c r="M5" s="15" t="s">
        <v>25</v>
      </c>
      <c r="N5" s="16" t="s">
        <v>44</v>
      </c>
      <c r="O5" s="14" t="str">
        <f>_xlfn.DISPIMG("ID_AE5252290DB34850ABBFBDEED034A5B4",1)</f>
        <v>=DISPIMG("ID_AE5252290DB34850ABBFBDEED034A5B4",1)</v>
      </c>
      <c r="P5" s="17"/>
    </row>
    <row r="6" s="3" customFormat="1" ht="111" customHeight="1" spans="1:16">
      <c r="A6" s="19"/>
      <c r="B6" s="15">
        <v>3</v>
      </c>
      <c r="C6" s="15" t="s">
        <v>45</v>
      </c>
      <c r="D6" s="15" t="s">
        <v>46</v>
      </c>
      <c r="E6" s="12" t="s">
        <v>31</v>
      </c>
      <c r="F6" s="15">
        <v>32</v>
      </c>
      <c r="G6" s="15" t="s">
        <v>47</v>
      </c>
      <c r="H6" s="15" t="s">
        <v>41</v>
      </c>
      <c r="I6" s="15" t="s">
        <v>42</v>
      </c>
      <c r="J6" s="15" t="s">
        <v>48</v>
      </c>
      <c r="K6" s="15">
        <v>1</v>
      </c>
      <c r="L6" s="15">
        <v>24</v>
      </c>
      <c r="M6" s="15" t="s">
        <v>25</v>
      </c>
      <c r="N6" s="20" t="s">
        <v>49</v>
      </c>
      <c r="O6" s="15" t="str">
        <f>_xlfn.DISPIMG("ID_2041425287E74D1A952A3F7C55BA8F41",1)</f>
        <v>=DISPIMG("ID_2041425287E74D1A952A3F7C55BA8F41",1)</v>
      </c>
      <c r="P6" s="15" t="s">
        <v>50</v>
      </c>
    </row>
    <row r="7" s="3" customFormat="1" ht="111" customHeight="1" spans="1:16">
      <c r="A7" s="11" t="s">
        <v>51</v>
      </c>
      <c r="B7" s="12">
        <v>1</v>
      </c>
      <c r="C7" s="12" t="s">
        <v>52</v>
      </c>
      <c r="D7" s="12" t="s">
        <v>53</v>
      </c>
      <c r="E7" s="12" t="s">
        <v>31</v>
      </c>
      <c r="F7" s="12">
        <v>30</v>
      </c>
      <c r="G7" s="12" t="s">
        <v>54</v>
      </c>
      <c r="H7" s="12" t="s">
        <v>55</v>
      </c>
      <c r="I7" s="12" t="s">
        <v>56</v>
      </c>
      <c r="J7" s="12" t="s">
        <v>57</v>
      </c>
      <c r="K7" s="12">
        <v>1</v>
      </c>
      <c r="L7" s="12">
        <v>30</v>
      </c>
      <c r="M7" s="12" t="s">
        <v>58</v>
      </c>
      <c r="N7" s="13" t="s">
        <v>59</v>
      </c>
      <c r="O7" s="14" t="s">
        <v>60</v>
      </c>
      <c r="P7" s="12"/>
    </row>
    <row r="8" s="3" customFormat="1" ht="111" customHeight="1" spans="1:16">
      <c r="A8" s="11" t="s">
        <v>61</v>
      </c>
      <c r="B8" s="12">
        <v>1</v>
      </c>
      <c r="C8" s="12" t="s">
        <v>62</v>
      </c>
      <c r="D8" s="12" t="s">
        <v>63</v>
      </c>
      <c r="E8" s="12" t="s">
        <v>31</v>
      </c>
      <c r="F8" s="12">
        <v>32</v>
      </c>
      <c r="G8" s="21" t="s">
        <v>64</v>
      </c>
      <c r="H8" s="21" t="s">
        <v>65</v>
      </c>
      <c r="I8" s="12" t="s">
        <v>66</v>
      </c>
      <c r="J8" s="12">
        <v>1</v>
      </c>
      <c r="K8" s="15">
        <v>1</v>
      </c>
      <c r="L8" s="12">
        <v>20</v>
      </c>
      <c r="M8" s="12" t="s">
        <v>25</v>
      </c>
      <c r="N8" s="22" t="s">
        <v>67</v>
      </c>
      <c r="O8" s="12" t="s">
        <v>68</v>
      </c>
      <c r="P8" s="12"/>
    </row>
    <row r="9" s="3" customFormat="1" ht="111" customHeight="1" spans="1:16">
      <c r="A9" s="11" t="s">
        <v>69</v>
      </c>
      <c r="B9" s="12">
        <v>1</v>
      </c>
      <c r="C9" s="12" t="s">
        <v>70</v>
      </c>
      <c r="D9" s="12" t="s">
        <v>71</v>
      </c>
      <c r="E9" s="23" t="s">
        <v>20</v>
      </c>
      <c r="F9" s="23">
        <v>32</v>
      </c>
      <c r="G9" s="12" t="s">
        <v>72</v>
      </c>
      <c r="H9" s="23" t="s">
        <v>73</v>
      </c>
      <c r="I9" s="23" t="s">
        <v>74</v>
      </c>
      <c r="J9" s="23" t="s">
        <v>75</v>
      </c>
      <c r="K9" s="12">
        <v>1</v>
      </c>
      <c r="L9" s="23">
        <v>30</v>
      </c>
      <c r="M9" s="23" t="s">
        <v>25</v>
      </c>
      <c r="N9" s="24" t="s">
        <v>76</v>
      </c>
      <c r="O9" s="12" t="str">
        <f>_xlfn.DISPIMG("ID_BAB5AFE1D1964EF1803556F417FF83F6",1)</f>
        <v>=DISPIMG("ID_BAB5AFE1D1964EF1803556F417FF83F6",1)</v>
      </c>
      <c r="P9" s="12"/>
    </row>
    <row r="10" s="3" customFormat="1" ht="111" customHeight="1" spans="1:16">
      <c r="A10" s="19"/>
      <c r="B10" s="12">
        <v>2</v>
      </c>
      <c r="C10" s="12" t="s">
        <v>77</v>
      </c>
      <c r="D10" s="12" t="s">
        <v>78</v>
      </c>
      <c r="E10" s="12" t="s">
        <v>20</v>
      </c>
      <c r="F10" s="12">
        <v>32</v>
      </c>
      <c r="G10" s="12" t="s">
        <v>79</v>
      </c>
      <c r="H10" s="12" t="s">
        <v>73</v>
      </c>
      <c r="I10" s="12" t="s">
        <v>80</v>
      </c>
      <c r="J10" s="12" t="s">
        <v>81</v>
      </c>
      <c r="K10" s="15">
        <v>1</v>
      </c>
      <c r="L10" s="12">
        <v>20</v>
      </c>
      <c r="M10" s="12" t="s">
        <v>25</v>
      </c>
      <c r="N10" s="22" t="s">
        <v>82</v>
      </c>
      <c r="O10" s="12" t="str">
        <f>_xlfn.DISPIMG("ID_DA590FFA9261476AA1BDF66B518ED2F4",1)</f>
        <v>=DISPIMG("ID_DA590FFA9261476AA1BDF66B518ED2F4",1)</v>
      </c>
      <c r="P10" s="12"/>
    </row>
    <row r="11" s="3" customFormat="1" ht="111" customHeight="1" spans="1:16">
      <c r="A11" s="19"/>
      <c r="B11" s="12">
        <v>3</v>
      </c>
      <c r="C11" s="12" t="s">
        <v>83</v>
      </c>
      <c r="D11" s="12" t="s">
        <v>84</v>
      </c>
      <c r="E11" s="12" t="s">
        <v>20</v>
      </c>
      <c r="F11" s="12">
        <v>32</v>
      </c>
      <c r="G11" s="12" t="s">
        <v>85</v>
      </c>
      <c r="H11" s="12" t="s">
        <v>86</v>
      </c>
      <c r="I11" s="12" t="s">
        <v>87</v>
      </c>
      <c r="J11" s="12" t="s">
        <v>88</v>
      </c>
      <c r="K11" s="12">
        <v>1</v>
      </c>
      <c r="L11" s="12">
        <v>15</v>
      </c>
      <c r="M11" s="12" t="s">
        <v>25</v>
      </c>
      <c r="N11" s="25" t="s">
        <v>89</v>
      </c>
      <c r="O11" s="26" t="str">
        <f>_xlfn.DISPIMG("ID_635C7826A05B410DBCF6D3A925F8D2E8",1)</f>
        <v>=DISPIMG("ID_635C7826A05B410DBCF6D3A925F8D2E8",1)</v>
      </c>
      <c r="P11" s="12"/>
    </row>
    <row r="12" s="3" customFormat="1" ht="111" customHeight="1" spans="1:16">
      <c r="A12" s="8"/>
      <c r="B12" s="12">
        <v>4</v>
      </c>
      <c r="C12" s="12" t="s">
        <v>90</v>
      </c>
      <c r="D12" s="12" t="s">
        <v>91</v>
      </c>
      <c r="E12" s="23" t="s">
        <v>20</v>
      </c>
      <c r="F12" s="23">
        <v>32</v>
      </c>
      <c r="G12" s="12" t="s">
        <v>92</v>
      </c>
      <c r="H12" s="23" t="s">
        <v>93</v>
      </c>
      <c r="I12" s="12" t="s">
        <v>94</v>
      </c>
      <c r="J12" s="23" t="s">
        <v>95</v>
      </c>
      <c r="K12" s="15">
        <v>1</v>
      </c>
      <c r="L12" s="23">
        <v>30</v>
      </c>
      <c r="M12" s="23" t="s">
        <v>25</v>
      </c>
      <c r="N12" s="22" t="s">
        <v>96</v>
      </c>
      <c r="O12" s="12" t="str">
        <f>_xlfn.DISPIMG("ID_FC7ABE91EEF342E783F0A2E7450686C0",1)</f>
        <v>=DISPIMG("ID_FC7ABE91EEF342E783F0A2E7450686C0",1)</v>
      </c>
      <c r="P12" s="12"/>
    </row>
    <row r="13" s="3" customFormat="1" ht="27" customHeight="1" spans="1:16">
      <c r="A13" s="4"/>
      <c r="B13" s="27"/>
      <c r="C13" s="27"/>
      <c r="D13" s="27"/>
      <c r="E13" s="27"/>
      <c r="F13" s="27"/>
      <c r="G13" s="27"/>
      <c r="H13" s="27"/>
      <c r="I13" s="27"/>
    </row>
    <row r="14" s="3" customFormat="1" ht="27" customHeight="1" spans="1:16">
      <c r="A14" s="4"/>
      <c r="B14" s="27"/>
      <c r="C14" s="27"/>
      <c r="D14" s="27"/>
      <c r="E14" s="27"/>
      <c r="F14" s="27"/>
      <c r="G14" s="27"/>
      <c r="H14" s="27"/>
      <c r="I14" s="27"/>
    </row>
  </sheetData>
  <mergeCells count="3">
    <mergeCell ref="A1:P1"/>
    <mergeCell ref="A4:A6"/>
    <mergeCell ref="A9:A12"/>
  </mergeCells>
  <printOptions verticalCentered="1"/>
  <pageMargins left="0.357638888888889" right="0.357638888888889" top="0.409027777777778" bottom="0.409027777777778" header="0.10625" footer="0.10625"/>
  <pageSetup paperSize="9" scale="4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辰</dc:creator>
  <cp:lastModifiedBy>辰</cp:lastModifiedBy>
  <dcterms:created xsi:type="dcterms:W3CDTF">2025-10-22T02:15:00Z</dcterms:created>
  <dcterms:modified xsi:type="dcterms:W3CDTF">2026-04-01T02:48:20Z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C748855B1E454B478EC60E5EF4EA7A8F_13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